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C5210478-06EA-4F89-988F-E9CA60B0AD9D}"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R20" i="1" l="1"/>
  <c r="R21" i="1"/>
  <c r="R22" i="1"/>
  <c r="R23" i="1"/>
  <c r="R24" i="1"/>
  <c r="AA24" i="1" l="1"/>
  <c r="AB24" i="1" s="1"/>
  <c r="AA23" i="1"/>
  <c r="AB23" i="1" s="1"/>
  <c r="AA22" i="1"/>
  <c r="AB22" i="1" s="1"/>
  <c r="AA21" i="1"/>
  <c r="AB21" i="1" s="1"/>
  <c r="AA20" i="1"/>
  <c r="AB20" i="1" s="1"/>
  <c r="AA19" i="1"/>
  <c r="R19" i="1"/>
  <c r="AA18" i="1"/>
  <c r="R18" i="1"/>
  <c r="AA17" i="1"/>
  <c r="R17" i="1"/>
  <c r="AA16" i="1"/>
  <c r="R16" i="1"/>
  <c r="AA15" i="1"/>
  <c r="R15" i="1"/>
  <c r="AA14" i="1"/>
  <c r="R14" i="1"/>
  <c r="AA13" i="1"/>
  <c r="R13" i="1"/>
  <c r="AA12" i="1"/>
  <c r="R12" i="1"/>
  <c r="AA11" i="1"/>
  <c r="R11" i="1"/>
  <c r="AB11" i="1" l="1"/>
  <c r="AB15" i="1"/>
  <c r="AB19" i="1"/>
  <c r="AB18" i="1"/>
  <c r="AB13" i="1"/>
  <c r="AB16" i="1"/>
  <c r="AB14" i="1"/>
  <c r="AB17" i="1"/>
  <c r="AB12" i="1"/>
</calcChain>
</file>

<file path=xl/sharedStrings.xml><?xml version="1.0" encoding="utf-8"?>
<sst xmlns="http://schemas.openxmlformats.org/spreadsheetml/2006/main" count="79" uniqueCount="76">
  <si>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</si>
  <si>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</si>
  <si>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</si>
  <si>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</si>
  <si>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</si>
  <si>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</si>
  <si>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</si>
  <si>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</si>
  <si>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</si>
  <si>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</si>
  <si>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</si>
  <si>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</si>
  <si>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</si>
  <si>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</si>
  <si>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</si>
  <si>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</si>
  <si>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</si>
  <si>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</si>
  <si>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</si>
  <si>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</si>
  <si>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</si>
  <si>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Metronidazole Tablet 400mg</t>
  </si>
  <si>
    <t>Metronidazole suspension 60ml</t>
  </si>
  <si>
    <t>Ibuprofen 100mg/5ml syrup</t>
  </si>
  <si>
    <t xml:space="preserve">Flavored Oral  Rehydration salt </t>
  </si>
  <si>
    <t>Oral Rehydration salt  20.5gm (Low osmolarity</t>
  </si>
  <si>
    <t>Salbutamol sulphate  syrup 60ml</t>
  </si>
  <si>
    <t>Lignocain Gel 15gm</t>
  </si>
  <si>
    <t>Silver Sulphadiazine cream 50 gm</t>
  </si>
  <si>
    <t>Silver Sulphadiazine cream 250 gm</t>
  </si>
  <si>
    <t>Chloroxylenol Solution 5%</t>
  </si>
  <si>
    <t>Hydrogen Peroxide  6% w/v</t>
  </si>
  <si>
    <t>Povidone Iodine solution 10% w/v</t>
  </si>
  <si>
    <t>Povidone Iodine Surgical Scrub</t>
  </si>
  <si>
    <t>Tab 400mg</t>
  </si>
  <si>
    <t>Susp 60ml</t>
  </si>
  <si>
    <t xml:space="preserve">Elazyl </t>
  </si>
  <si>
    <t>Syrup 90ml</t>
  </si>
  <si>
    <t>Profenwise</t>
  </si>
  <si>
    <t>Sache 27.9gm</t>
  </si>
  <si>
    <t>Paeditol</t>
  </si>
  <si>
    <t>Sache 20.5gm</t>
  </si>
  <si>
    <t>Rehydrate ors</t>
  </si>
  <si>
    <t>Syrup 60ml</t>
  </si>
  <si>
    <t>Gel 15gm</t>
  </si>
  <si>
    <t>Faktolin</t>
  </si>
  <si>
    <t>Zyocain gel 2%</t>
  </si>
  <si>
    <t>Cream 50gm</t>
  </si>
  <si>
    <t>Cream 250gm</t>
  </si>
  <si>
    <t>Silvazin</t>
  </si>
  <si>
    <t>Solution 5% 1000ml</t>
  </si>
  <si>
    <t>Xyletol</t>
  </si>
  <si>
    <t>Hydrogen peroxide 450ml</t>
  </si>
  <si>
    <t>soltion 6%  w/v450ml</t>
  </si>
  <si>
    <t>Sol 10% 450ml</t>
  </si>
  <si>
    <t>Povine</t>
  </si>
  <si>
    <t>Scrub 7.5% 450ml</t>
  </si>
  <si>
    <r>
      <t xml:space="preserve">Valid ISO 18001/45001 certificate of the facility where the quoted product is manufactured, issued by PNAC accredited body (duly attested by senior executive of the firm)
</t>
    </r>
    <r>
      <rPr>
        <b/>
        <sz val="10"/>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</si>
  <si>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0"/>
        <color theme="1"/>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</si>
  <si>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0"/>
        <color theme="1"/>
        <rFont val="Times New Roman"/>
        <family val="1"/>
      </rPr>
      <t>Online verification link shall be provided</t>
    </r>
    <r>
      <rPr>
        <sz val="10"/>
        <color theme="1"/>
        <rFont val="Times New Roman"/>
        <family val="1"/>
      </rPr>
      <t xml:space="preserve">            </t>
    </r>
  </si>
  <si>
    <r>
      <t xml:space="preserve">Latest IMS/IQVIA ranking of the leading manufacturer firm (by value) in Pakistan . 
</t>
    </r>
    <r>
      <rPr>
        <b/>
        <sz val="10"/>
        <color theme="1"/>
        <rFont val="Times New Roman"/>
        <family val="1"/>
      </rPr>
      <t>(12 months to date ranking will be considered).</t>
    </r>
    <r>
      <rPr>
        <sz val="10"/>
        <color theme="1"/>
        <rFont val="Times New Roman"/>
        <family val="1"/>
      </rPr>
      <t xml:space="preserve">
Marks shall be awarded to top 100 firms of Pakistan as ranked by value by IMS/IQVIA, in the following manner:
</t>
    </r>
    <r>
      <rPr>
        <b/>
        <sz val="10"/>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</si>
  <si>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</si>
  <si>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0"/>
        <color theme="1"/>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</si>
  <si>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0"/>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0"/>
        <color theme="1"/>
        <rFont val="Times New Roman"/>
        <family val="1"/>
      </rPr>
      <t xml:space="preserve">
</t>
    </r>
  </si>
  <si>
    <r>
      <t xml:space="preserve">Raw material, In-process and Finished good storage (as in Schedule B of DRAP) (as evaluated at the time of inspection by the MCC expert/s). 
</t>
    </r>
    <r>
      <rPr>
        <b/>
        <sz val="10"/>
        <color theme="1"/>
        <rFont val="Times New Roman"/>
        <family val="1"/>
      </rPr>
      <t>Non-adherence to GSP shall lead to disqualification of the firm.</t>
    </r>
  </si>
  <si>
    <r>
      <t xml:space="preserve">Adherence to cGMP guidelines, (as in Schedule-B of DRAP), in area / section of the quoted product (s).  
</t>
    </r>
    <r>
      <rPr>
        <b/>
        <sz val="10"/>
        <color theme="1"/>
        <rFont val="Times New Roman"/>
        <family val="1"/>
      </rPr>
      <t>Non-compliance to cGMP guidelines shall lead to disqualification of the section/s or firm)</t>
    </r>
    <r>
      <rPr>
        <sz val="10"/>
        <color theme="1"/>
        <rFont val="Times New Roman"/>
        <family val="1"/>
      </rPr>
      <t>.</t>
    </r>
  </si>
  <si>
    <r>
      <t xml:space="preserve">Adequate availability of qualified &amp; relevant Human Resource as per the requirements mentioned in schedule-B of DRAP 
</t>
    </r>
    <r>
      <rPr>
        <b/>
        <sz val="10"/>
        <color theme="1"/>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</si>
  <si>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0"/>
        <color theme="1"/>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</si>
  <si>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</si>
  <si>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0"/>
        <color theme="1"/>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</si>
  <si>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0"/>
        <color theme="1"/>
        <rFont val="Times New Roman"/>
        <family val="1"/>
      </rPr>
      <t xml:space="preserve">Note: Valid Certificates for the same brand shall be provided. Certificate on company's own letter head shall not be acceptable. </t>
    </r>
    <r>
      <rPr>
        <sz val="10"/>
        <color theme="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</si>
  <si>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0"/>
        <color theme="1"/>
        <rFont val="Times New Roman"/>
        <family val="1"/>
      </rPr>
      <t>3. Type of Glass material for Oral Syrups/ Suspensions must be USP Type 3 or better (Non-compliance or non-provision of CoA of glass material shall lead to disqualification of the quoted product).</t>
    </r>
    <r>
      <rPr>
        <sz val="10"/>
        <color theme="1"/>
        <rFont val="Times New Roman"/>
        <family val="1"/>
      </rPr>
      <t xml:space="preserve">
4. For Dry Powder Injectables, 
          a. For USP Type 1 glass 4 marks will be awarded.
          b. For USP Type 2 Glass 2 marks will be awarded.
        </t>
    </r>
    <r>
      <rPr>
        <b/>
        <sz val="10"/>
        <color theme="1"/>
        <rFont val="Times New Roman"/>
        <family val="1"/>
      </rPr>
      <t xml:space="preserve">  c. For products where USP Type 3 glass is used or where the CoA of Glass material is not provided shall lead to disqualification of the item (s).</t>
    </r>
    <r>
      <rPr>
        <sz val="10"/>
        <color theme="1"/>
        <rFont val="Times New Roman"/>
        <family val="1"/>
      </rPr>
      <t xml:space="preserve">
(Documents duly attested by the Senior executive of the firm).</t>
    </r>
  </si>
  <si>
    <t>The inspection team at the time of inspection observed that,
POOR ADHERANCE TO cGMP
1.	The in-process areas for capsule, tablet, and syrup manufacturing were not inspected, as these sections were closed at the time of the visit. As a result, in-process controls and compliance with GMP requirements in these sections could not be verified
2.	The facility layout is congested, potentially disrupting unidirectional flow and increasing contamination risk. Inadequate lighting in both critical and non-critical areas may hinder visual inspection and cleaning, affecting overall contamination control.
POOR ADHERANCE TO GOOD LABORATORY PRACTICES (GLP)
3.	Stability chambers were found empty with no ongoing studies or quoted products placed inside, reflecting non-compliance with ongoing stability program requirements as per ICH guidelines.
4.	During the inspection of povidone iodine manufacturing, in-process testing, batch release certification by QC, and line clearance procedures were not demonstrated, indicating non-compliance with GMP production and quality control requirements.
POOR GOOD STORAGE PRACTICES (GSP)
5.	In the Raw Material Store (RMS), excipients were stored directly against the wall with excessive vertical stacking, compromising proper airflow, inspection accessibility, and material traceability—violating standard GMP storage practices.
NON-FUNCTIONAL HVAC SYSTEM AND ENVIRONMENTAL CONTROL
6.	The filling process for Povidone-Iodine was carried out manually in an uncontrolled area. No defined or maintained filling, cleaning, or sealing zones were observed, indicating serious lapses in facility control, hygiene, and cross-contamination prevention.
PRODUCTION CAPACITY TO MEET UP MCC DEMANDS
7.	The current production line, including machinery, equipment, and workforce, appears insufficient to meet the substantial demand from the government/MCC
Based on the aforementioned findings, the inspection team recommends that the firm be classified as NOT RECOMMENDED</t>
  </si>
  <si>
    <t>PHARMAWISE LAHORE</t>
  </si>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</sst>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0"/>
      <color theme="1"/>
      <name val="Calibri"/>
    </font>
    <font>
      <b/>
      <sz val="10"/>
      <color theme="1"/>
      <name val="Calibri"/>
    </font>
    <font>
      <sz val="11"/>
      <color theme="1"/>
      <name val="Calibri"/>
    </font>
    <font>
      <sz val="11"/>
      <color theme="1"/>
      <name val="Calibri"/>
      <family val="2"/>
    </font>
    <font>
      <sz val="10"/>
      <color theme="1"/>
      <name val="Times New Roman"/>
      <family val="1"/>
    </font>
    <font>
      <sz val="10"/>
      <color theme="1"/>
      <name val="Calibri"/>
      <family val="2"/>
    </font>
    <font>
      <b/>
      <sz val="10"/>
      <color theme="1"/>
      <name val="Times New Roman"/>
      <family val="1"/>
    </font>
    <font>
      <sz val="10"/>
      <color theme="1"/>
      <name val="Calibri"/>
      <family val="2"/>
      <scheme val="minor"/>
    </font>
    <font>
      <sz val="14"/>
      <color theme="1"/>
      <name val="Calibri"/>
      <family val="2"/>
      <scheme val="minor"/>
    </font>
    <font>
      <sz val="12"/>
      <name val="Calibri"/>
      <family val="2"/>
    </font>
    <font>
      <b/>
      <sz val="14"/>
      <color theme="1"/>
      <name val="Times New Roman"/>
      <family val="1"/>
    </font>
    <font>
      <b/>
      <sz val="12"/>
      <color rgb="FF000000"/>
      <name val="Calibri"/>
      <family val="2"/>
      <scheme val="minor"/>
    </font>
    <font>
      <sz val="12"/>
      <color rgb="FF000000"/>
      <name val="Calibri"/>
      <family val="2"/>
      <scheme val="minor"/>
    </font>
  </fonts>
  <fills count="2">
    <fill>
      <patternFill patternType="none"/>
    </fill>
    <fill>
      <patternFill patternType="gray125"/>
    </fill>
  </fills>
  <borders count="2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7">
    <xf numFmtId="0" fontId="0" fillId="0" borderId="0" xfId="0"/>
    <xf numFmtId="0" fontId="4" fillId="0" borderId="0" xfId="0" applyFont="1" applyAlignment="1">
      <alignment vertical="center"/>
    </xf>
    <xf numFmtId="0" fontId="4" fillId="0" borderId="15" xfId="0" applyFont="1" applyBorder="1" applyAlignment="1">
      <alignment horizontal="center" vertical="center"/>
    </xf>
    <xf numFmtId="0" fontId="4" fillId="0" borderId="15" xfId="0" applyFont="1" applyBorder="1" applyAlignment="1">
      <alignment horizontal="center" vertical="center" wrapText="1"/>
    </xf>
    <xf numFmtId="0" fontId="6" fillId="0" borderId="16" xfId="0" applyFont="1" applyBorder="1" applyAlignment="1">
      <alignment vertical="top" wrapText="1"/>
    </xf>
    <xf numFmtId="0" fontId="6" fillId="0" borderId="16" xfId="0" applyFont="1" applyBorder="1" applyAlignment="1">
      <alignment horizontal="left" vertical="top" wrapText="1"/>
    </xf>
    <xf numFmtId="0" fontId="6" fillId="0" borderId="16" xfId="0" applyFont="1" applyBorder="1" applyAlignment="1">
      <alignment horizontal="center" vertical="center" wrapText="1"/>
    </xf>
    <xf numFmtId="0" fontId="7" fillId="0" borderId="16" xfId="0" applyFont="1" applyBorder="1" applyAlignment="1">
      <alignment horizontal="center" vertical="center" wrapText="1"/>
    </xf>
    <xf numFmtId="0" fontId="8" fillId="0" borderId="16" xfId="0" applyFont="1" applyBorder="1"/>
    <xf numFmtId="0" fontId="0" fillId="0" borderId="16" xfId="0" applyBorder="1"/>
    <xf numFmtId="0" fontId="8" fillId="0" borderId="16" xfId="0" applyFont="1" applyBorder="1" applyAlignment="1">
      <alignment horizontal="center"/>
    </xf>
    <xf numFmtId="0" fontId="9" fillId="0" borderId="17" xfId="0" applyFont="1" applyBorder="1" applyAlignment="1">
      <alignment horizontal="center"/>
    </xf>
    <xf numFmtId="0" fontId="0" fillId="0" borderId="16" xfId="0" applyBorder="1" applyAlignment="1">
      <alignment horizontal="center"/>
    </xf>
    <xf numFmtId="0" fontId="10" fillId="0" borderId="0" xfId="0" applyFont="1"/>
    <xf numFmtId="0" fontId="10" fillId="0" borderId="4" xfId="0" applyFont="1" applyBorder="1" applyAlignment="1">
      <alignment vertical="top" wrapText="1"/>
    </xf>
    <xf numFmtId="0" fontId="11" fillId="0" borderId="4" xfId="0" applyFont="1" applyBorder="1"/>
    <xf numFmtId="0" fontId="10" fillId="0" borderId="4" xfId="0" applyFont="1" applyBorder="1" applyAlignment="1">
      <alignment horizontal="left" vertical="top" wrapText="1"/>
    </xf>
    <xf numFmtId="0" fontId="13" fillId="0" borderId="0" xfId="0" applyFont="1"/>
    <xf numFmtId="0" fontId="8" fillId="0" borderId="16" xfId="0" applyFont="1" applyBorder="1" applyAlignment="1">
      <alignment horizontal="center" vertical="center"/>
    </xf>
    <xf numFmtId="0" fontId="14" fillId="0" borderId="0" xfId="0" applyFont="1" applyAlignment="1">
      <alignment vertical="center"/>
    </xf>
    <xf numFmtId="0" fontId="9" fillId="0" borderId="16" xfId="0" applyFont="1" applyBorder="1"/>
    <xf numFmtId="0" fontId="1" fillId="0" borderId="16" xfId="0" applyFont="1" applyBorder="1"/>
    <xf numFmtId="0" fontId="9" fillId="0" borderId="16" xfId="0" applyFont="1" applyBorder="1" applyAlignment="1">
      <alignment horizontal="center"/>
    </xf>
    <xf numFmtId="0" fontId="11" fillId="0" borderId="16" xfId="0" applyFont="1" applyBorder="1" applyAlignment="1">
      <alignment horizontal="center" vertical="center" wrapText="1"/>
    </xf>
    <xf numFmtId="0" fontId="17" fillId="0" borderId="0" xfId="0" applyFont="1" applyAlignment="1">
      <alignment vertical="center"/>
    </xf>
    <xf numFmtId="0" fontId="18" fillId="0" borderId="0" xfId="0" applyFont="1" applyAlignment="1">
      <alignment vertical="center"/>
    </xf>
    <xf numFmtId="0" fontId="15" fillId="0" borderId="18" xfId="0" applyFont="1" applyBorder="1" applyAlignment="1">
      <alignment horizontal="left" vertical="top" wrapText="1"/>
    </xf>
    <xf numFmtId="0" fontId="15" fillId="0" borderId="19" xfId="0" applyFont="1" applyBorder="1" applyAlignment="1">
      <alignment horizontal="left" vertical="top" wrapText="1"/>
    </xf>
    <xf numFmtId="0" fontId="15" fillId="0" borderId="20" xfId="0" applyFont="1" applyBorder="1" applyAlignment="1">
      <alignment horizontal="left" vertical="top" wrapText="1"/>
    </xf>
    <xf numFmtId="0" fontId="15" fillId="0" borderId="21" xfId="0" applyFont="1" applyBorder="1" applyAlignment="1">
      <alignment horizontal="left" vertical="top" wrapText="1"/>
    </xf>
    <xf numFmtId="0" fontId="15" fillId="0" borderId="0" xfId="0" applyFont="1" applyAlignment="1">
      <alignment horizontal="left" vertical="top" wrapText="1"/>
    </xf>
    <xf numFmtId="0" fontId="15" fillId="0" borderId="22" xfId="0" applyFont="1" applyBorder="1" applyAlignment="1">
      <alignment horizontal="left" vertical="top" wrapText="1"/>
    </xf>
    <xf numFmtId="0" fontId="15" fillId="0" borderId="23" xfId="0" applyFont="1" applyBorder="1" applyAlignment="1">
      <alignment horizontal="left" vertical="top" wrapText="1"/>
    </xf>
    <xf numFmtId="0" fontId="15" fillId="0" borderId="24" xfId="0" applyFont="1" applyBorder="1" applyAlignment="1">
      <alignment horizontal="left" vertical="top" wrapText="1"/>
    </xf>
    <xf numFmtId="0" fontId="15" fillId="0" borderId="25" xfId="0" applyFont="1" applyBorder="1" applyAlignment="1">
      <alignment horizontal="left" vertical="top" wrapText="1"/>
    </xf>
    <xf numFmtId="0" fontId="2" fillId="0" borderId="1" xfId="0" applyFont="1" applyBorder="1" applyAlignment="1">
      <alignment horizontal="center" vertical="center"/>
    </xf>
    <xf numFmtId="0" fontId="3" fillId="0" borderId="2" xfId="0" applyFont="1" applyBorder="1"/>
    <xf numFmtId="0" fontId="3" fillId="0" borderId="3" xfId="0" applyFont="1" applyBorder="1"/>
    <xf numFmtId="0" fontId="4" fillId="0" borderId="1" xfId="0" applyFont="1" applyBorder="1" applyAlignment="1">
      <alignment horizontal="center" vertical="center"/>
    </xf>
    <xf numFmtId="0" fontId="16"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4" fillId="0" borderId="4" xfId="0" applyFont="1" applyBorder="1" applyAlignment="1">
      <alignment horizontal="center" vertical="center" wrapText="1"/>
    </xf>
    <xf numFmtId="0" fontId="3" fillId="0" borderId="8" xfId="0" applyFont="1" applyBorder="1"/>
    <xf numFmtId="0" fontId="3" fillId="0" borderId="14" xfId="0" applyFont="1" applyBorder="1"/>
    <xf numFmtId="0" fontId="4" fillId="0" borderId="5" xfId="0" applyFont="1" applyBorder="1" applyAlignment="1">
      <alignment horizontal="center" vertical="center" wrapText="1"/>
    </xf>
    <xf numFmtId="0" fontId="3" fillId="0" borderId="6" xfId="0" applyFont="1" applyBorder="1"/>
    <xf numFmtId="0" fontId="3" fillId="0" borderId="7" xfId="0" applyFont="1" applyBorder="1"/>
    <xf numFmtId="0" fontId="3" fillId="0" borderId="9" xfId="0" applyFont="1" applyBorder="1"/>
    <xf numFmtId="0" fontId="0" fillId="0" borderId="0" xfId="0"/>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993"/>
  <sheetViews>
    <sheetView tabSelected="1" topLeftCell="T1" zoomScale="55" zoomScaleNormal="55" workbookViewId="0">
      <selection activeCell="AB1" sqref="G1:AB1048576"/>
    </sheetView>
  </sheetViews>
  <sheetFormatPr defaultColWidth="14.44140625" defaultRowHeight="15" customHeight="1"/>
  <cols>
    <col min="1" max="1" width="17.44140625" customWidth="1"/>
    <col min="2" max="2" width="6" customWidth="1"/>
    <col min="3" max="3" width="12.88671875" customWidth="1"/>
    <col min="4" max="4" width="36.88671875" customWidth="1"/>
    <col min="5" max="5" width="19.109375" customWidth="1"/>
    <col min="6" max="6" width="21.6640625" customWidth="1"/>
    <col min="7" max="28" width="22.77734375" customWidth="1"/>
  </cols>
  <sheetData>
    <row r="1" spans="1:28" ht="14.25" customHeight="1"/>
    <row r="2" spans="1:28" ht="14.25" customHeight="1"/>
    <row r="3" spans="1:28" ht="20.25" customHeight="1"/>
    <row r="4" spans="1:28" ht="22.8">
      <c r="B4" s="35" t="s">
        <v>0</v>
      </c>
      <c r="C4" s="36"/>
      <c r="D4" s="36"/>
      <c r="E4" s="36"/>
      <c r="F4" s="36"/>
      <c r="G4" s="36"/>
      <c r="H4" s="36"/>
      <c r="I4" s="36"/>
      <c r="J4" s="36"/>
      <c r="K4" s="36"/>
      <c r="L4" s="36"/>
      <c r="M4" s="36"/>
      <c r="N4" s="36"/>
      <c r="O4" s="36"/>
      <c r="P4" s="36"/>
      <c r="Q4" s="36"/>
      <c r="R4" s="36"/>
      <c r="S4" s="36"/>
      <c r="T4" s="36"/>
      <c r="U4" s="36"/>
      <c r="V4" s="36"/>
      <c r="W4" s="36"/>
      <c r="X4" s="36"/>
      <c r="Y4" s="36"/>
      <c r="Z4" s="36"/>
      <c r="AA4" s="36"/>
      <c r="AB4" s="37"/>
    </row>
    <row r="5" spans="1:28" ht="17.399999999999999">
      <c r="B5" s="38" t="s">
        <v>1</v>
      </c>
      <c r="C5" s="36"/>
      <c r="D5" s="36"/>
      <c r="E5" s="36"/>
      <c r="F5" s="36"/>
      <c r="G5" s="37"/>
      <c r="H5" s="39" t="s">
        <v>73</v>
      </c>
      <c r="I5" s="40"/>
      <c r="J5" s="40"/>
      <c r="K5" s="40"/>
      <c r="L5" s="40"/>
      <c r="M5" s="40"/>
      <c r="N5" s="40"/>
      <c r="O5" s="40"/>
      <c r="P5" s="40"/>
      <c r="Q5" s="40"/>
      <c r="R5" s="40"/>
      <c r="S5" s="40"/>
      <c r="T5" s="40"/>
      <c r="U5" s="40"/>
      <c r="V5" s="40"/>
      <c r="W5" s="40"/>
      <c r="X5" s="40"/>
      <c r="Y5" s="40"/>
      <c r="Z5" s="40"/>
      <c r="AA5" s="40"/>
      <c r="AB5" s="41"/>
    </row>
    <row r="6" spans="1:28" ht="14.4">
      <c r="B6" s="42" t="s">
        <v>2</v>
      </c>
      <c r="C6" s="45" t="s">
        <v>3</v>
      </c>
      <c r="D6" s="46"/>
      <c r="E6" s="46"/>
      <c r="F6" s="47"/>
      <c r="G6" s="54" t="s">
        <v>4</v>
      </c>
      <c r="H6" s="36"/>
      <c r="I6" s="36"/>
      <c r="J6" s="36"/>
      <c r="K6" s="36"/>
      <c r="L6" s="36"/>
      <c r="M6" s="36"/>
      <c r="N6" s="36"/>
      <c r="O6" s="36"/>
      <c r="P6" s="36"/>
      <c r="Q6" s="36"/>
      <c r="R6" s="36"/>
      <c r="S6" s="36"/>
      <c r="T6" s="36"/>
      <c r="U6" s="36"/>
      <c r="V6" s="36"/>
      <c r="W6" s="36"/>
      <c r="X6" s="36"/>
      <c r="Y6" s="36"/>
      <c r="Z6" s="36"/>
      <c r="AA6" s="36"/>
      <c r="AB6" s="37"/>
    </row>
    <row r="7" spans="1:28" ht="14.4">
      <c r="B7" s="43"/>
      <c r="C7" s="48"/>
      <c r="D7" s="49"/>
      <c r="E7" s="49"/>
      <c r="F7" s="50"/>
      <c r="G7" s="55" t="s">
        <v>5</v>
      </c>
      <c r="H7" s="36"/>
      <c r="I7" s="36"/>
      <c r="J7" s="36"/>
      <c r="K7" s="36"/>
      <c r="L7" s="36"/>
      <c r="M7" s="36"/>
      <c r="N7" s="36"/>
      <c r="O7" s="36"/>
      <c r="P7" s="36"/>
      <c r="Q7" s="37"/>
      <c r="R7" s="42" t="s">
        <v>6</v>
      </c>
      <c r="S7" s="55" t="s">
        <v>7</v>
      </c>
      <c r="T7" s="36"/>
      <c r="U7" s="36"/>
      <c r="V7" s="36"/>
      <c r="W7" s="36"/>
      <c r="X7" s="36"/>
      <c r="Y7" s="36"/>
      <c r="Z7" s="36"/>
      <c r="AA7" s="56" t="s">
        <v>8</v>
      </c>
      <c r="AB7" s="56" t="s">
        <v>9</v>
      </c>
    </row>
    <row r="8" spans="1:28" ht="14.4">
      <c r="B8" s="43"/>
      <c r="C8" s="51"/>
      <c r="D8" s="52"/>
      <c r="E8" s="52"/>
      <c r="F8" s="53"/>
      <c r="G8" s="55" t="s">
        <v>10</v>
      </c>
      <c r="H8" s="36"/>
      <c r="I8" s="36"/>
      <c r="J8" s="36"/>
      <c r="K8" s="36"/>
      <c r="L8" s="37"/>
      <c r="M8" s="55" t="s">
        <v>11</v>
      </c>
      <c r="N8" s="36"/>
      <c r="O8" s="36"/>
      <c r="P8" s="36"/>
      <c r="Q8" s="37"/>
      <c r="R8" s="44"/>
      <c r="S8" s="55" t="s">
        <v>12</v>
      </c>
      <c r="T8" s="36"/>
      <c r="U8" s="36"/>
      <c r="V8" s="36"/>
      <c r="W8" s="36"/>
      <c r="X8" s="36"/>
      <c r="Y8" s="36"/>
      <c r="Z8" s="36"/>
      <c r="AA8" s="44"/>
      <c r="AB8" s="44"/>
    </row>
    <row r="9" spans="1:28" ht="17.399999999999999">
      <c r="A9" s="1"/>
      <c r="B9" s="44"/>
      <c r="C9" s="2">
        <v>1</v>
      </c>
      <c r="D9" s="3">
        <v>2</v>
      </c>
      <c r="E9" s="3">
        <v>3</v>
      </c>
      <c r="F9" s="2">
        <v>4</v>
      </c>
      <c r="G9" s="2">
        <v>5</v>
      </c>
      <c r="H9" s="3">
        <v>6</v>
      </c>
      <c r="I9" s="3">
        <v>7</v>
      </c>
      <c r="J9" s="2">
        <v>8</v>
      </c>
      <c r="K9" s="2">
        <v>9</v>
      </c>
      <c r="L9" s="3">
        <v>10</v>
      </c>
      <c r="M9" s="3">
        <v>11</v>
      </c>
      <c r="N9" s="2">
        <v>12</v>
      </c>
      <c r="O9" s="2">
        <v>13</v>
      </c>
      <c r="P9" s="3">
        <v>14</v>
      </c>
      <c r="Q9" s="3">
        <v>15</v>
      </c>
      <c r="R9" s="2">
        <v>16</v>
      </c>
      <c r="S9" s="2">
        <v>17</v>
      </c>
      <c r="T9" s="3">
        <v>18</v>
      </c>
      <c r="U9" s="3">
        <v>19</v>
      </c>
      <c r="V9" s="2">
        <v>20</v>
      </c>
      <c r="W9" s="2">
        <v>21</v>
      </c>
      <c r="X9" s="3">
        <v>22</v>
      </c>
      <c r="Y9" s="3">
        <v>23</v>
      </c>
      <c r="Z9" s="2">
        <v>24</v>
      </c>
      <c r="AA9" s="2">
        <v>25</v>
      </c>
      <c r="AB9" s="3">
        <v>26</v>
      </c>
    </row>
    <row r="10" spans="1:28" s="17" customFormat="1" ht="408.6" customHeight="1">
      <c r="A10" s="13"/>
      <c r="B10" s="14"/>
      <c r="C10" s="15"/>
      <c r="D10" s="15"/>
      <c r="E10" s="15"/>
      <c r="F10" s="15"/>
      <c r="G10" s="16" t="s">
        <v>57</v>
      </c>
      <c r="H10" s="16" t="s">
        <v>58</v>
      </c>
      <c r="I10" s="16" t="s">
        <v>59</v>
      </c>
      <c r="J10" s="16" t="s">
        <v>60</v>
      </c>
      <c r="K10" s="16" t="s">
        <v>61</v>
      </c>
      <c r="L10" s="16" t="s">
        <v>62</v>
      </c>
      <c r="M10" s="16" t="s">
        <v>63</v>
      </c>
      <c r="N10" s="16" t="s">
        <v>64</v>
      </c>
      <c r="O10" s="16" t="s">
        <v>65</v>
      </c>
      <c r="P10" s="16" t="s">
        <v>66</v>
      </c>
      <c r="Q10" s="16" t="s">
        <v>67</v>
      </c>
      <c r="R10" s="16"/>
      <c r="S10" s="16" t="s">
        <v>18</v>
      </c>
      <c r="T10" s="16" t="s">
        <v>68</v>
      </c>
      <c r="U10" s="16" t="s">
        <v>69</v>
      </c>
      <c r="V10" s="16" t="s">
        <v>20</v>
      </c>
      <c r="W10" s="16" t="s">
        <v>70</v>
      </c>
      <c r="X10" s="16" t="s">
        <v>71</v>
      </c>
      <c r="Y10" s="16" t="s">
        <v>13</v>
      </c>
      <c r="Z10" s="16" t="s">
        <v>19</v>
      </c>
      <c r="AA10" s="16"/>
      <c r="AB10" s="16"/>
    </row>
    <row r="11" spans="1:28" ht="27.6">
      <c r="B11" s="4"/>
      <c r="C11" s="5" t="s">
        <v>14</v>
      </c>
      <c r="D11" s="5" t="s">
        <v>15</v>
      </c>
      <c r="E11" s="5" t="s">
        <v>16</v>
      </c>
      <c r="F11" s="5" t="s">
        <v>17</v>
      </c>
      <c r="G11" s="6">
        <v>2</v>
      </c>
      <c r="H11" s="6">
        <v>2</v>
      </c>
      <c r="I11" s="6">
        <v>3</v>
      </c>
      <c r="J11" s="6">
        <v>5</v>
      </c>
      <c r="K11" s="6">
        <v>5</v>
      </c>
      <c r="L11" s="6">
        <v>6</v>
      </c>
      <c r="M11" s="23">
        <v>2</v>
      </c>
      <c r="N11" s="23">
        <v>2</v>
      </c>
      <c r="O11" s="23">
        <v>2</v>
      </c>
      <c r="P11" s="23">
        <v>2</v>
      </c>
      <c r="Q11" s="23">
        <v>2</v>
      </c>
      <c r="R11" s="7">
        <f t="shared" ref="R11:R24" si="0">SUM(G11:Q11)</f>
        <v>33</v>
      </c>
      <c r="S11" s="6">
        <v>5</v>
      </c>
      <c r="T11" s="6">
        <v>5</v>
      </c>
      <c r="U11" s="6">
        <v>5</v>
      </c>
      <c r="V11" s="6">
        <v>5</v>
      </c>
      <c r="W11" s="6">
        <v>3</v>
      </c>
      <c r="X11" s="6">
        <v>4</v>
      </c>
      <c r="Y11" s="6">
        <v>5</v>
      </c>
      <c r="Z11" s="6">
        <v>5</v>
      </c>
      <c r="AA11" s="7">
        <f t="shared" ref="AA11:AA24" si="1">SUM(S11:Z11)</f>
        <v>37</v>
      </c>
      <c r="AB11" s="7">
        <f t="shared" ref="AB11:AB24" si="2">AA11+R11</f>
        <v>70</v>
      </c>
    </row>
    <row r="12" spans="1:28" ht="47.4" customHeight="1">
      <c r="B12" s="8">
        <v>1</v>
      </c>
      <c r="C12" s="8">
        <v>2</v>
      </c>
      <c r="D12" s="8" t="s">
        <v>21</v>
      </c>
      <c r="E12" s="8" t="s">
        <v>34</v>
      </c>
      <c r="F12" s="8" t="s">
        <v>36</v>
      </c>
      <c r="G12" s="10">
        <v>0</v>
      </c>
      <c r="H12" s="10">
        <v>0</v>
      </c>
      <c r="I12" s="10">
        <v>0</v>
      </c>
      <c r="J12" s="18">
        <v>0</v>
      </c>
      <c r="K12" s="10">
        <v>5</v>
      </c>
      <c r="L12" s="10">
        <v>2</v>
      </c>
      <c r="M12" s="26" t="s">
        <v>72</v>
      </c>
      <c r="N12" s="27"/>
      <c r="O12" s="27"/>
      <c r="P12" s="27"/>
      <c r="Q12" s="28"/>
      <c r="R12" s="7">
        <f t="shared" si="0"/>
        <v>7</v>
      </c>
      <c r="S12" s="10">
        <v>0</v>
      </c>
      <c r="T12" s="10">
        <v>5</v>
      </c>
      <c r="U12" s="10">
        <v>5</v>
      </c>
      <c r="V12" s="11">
        <v>0</v>
      </c>
      <c r="W12" s="10">
        <v>0</v>
      </c>
      <c r="X12" s="10">
        <v>0</v>
      </c>
      <c r="Y12" s="10">
        <v>5</v>
      </c>
      <c r="Z12" s="18">
        <v>0</v>
      </c>
      <c r="AA12" s="7">
        <f t="shared" si="1"/>
        <v>15</v>
      </c>
      <c r="AB12" s="7">
        <f t="shared" si="2"/>
        <v>22</v>
      </c>
    </row>
    <row r="13" spans="1:28" ht="47.4" customHeight="1">
      <c r="B13" s="8">
        <v>2</v>
      </c>
      <c r="C13" s="8">
        <v>3</v>
      </c>
      <c r="D13" s="8" t="s">
        <v>22</v>
      </c>
      <c r="E13" s="8" t="s">
        <v>35</v>
      </c>
      <c r="F13" s="8" t="s">
        <v>36</v>
      </c>
      <c r="G13" s="10">
        <v>0</v>
      </c>
      <c r="H13" s="10">
        <v>0</v>
      </c>
      <c r="I13" s="10">
        <v>0</v>
      </c>
      <c r="J13" s="18">
        <v>0</v>
      </c>
      <c r="K13" s="10">
        <v>5</v>
      </c>
      <c r="L13" s="10">
        <v>2</v>
      </c>
      <c r="M13" s="29"/>
      <c r="N13" s="30"/>
      <c r="O13" s="30"/>
      <c r="P13" s="30"/>
      <c r="Q13" s="31"/>
      <c r="R13" s="7">
        <f t="shared" si="0"/>
        <v>7</v>
      </c>
      <c r="S13" s="10">
        <v>0</v>
      </c>
      <c r="T13" s="10">
        <v>5</v>
      </c>
      <c r="U13" s="10">
        <v>5</v>
      </c>
      <c r="V13" s="10">
        <v>0</v>
      </c>
      <c r="W13" s="10">
        <v>0</v>
      </c>
      <c r="X13" s="10">
        <v>0</v>
      </c>
      <c r="Y13" s="10">
        <v>5</v>
      </c>
      <c r="Z13" s="18">
        <v>0</v>
      </c>
      <c r="AA13" s="7">
        <f t="shared" si="1"/>
        <v>15</v>
      </c>
      <c r="AB13" s="7">
        <f t="shared" si="2"/>
        <v>22</v>
      </c>
    </row>
    <row r="14" spans="1:28" ht="47.4" customHeight="1">
      <c r="B14" s="8">
        <v>3</v>
      </c>
      <c r="C14" s="8">
        <v>47</v>
      </c>
      <c r="D14" s="8" t="s">
        <v>23</v>
      </c>
      <c r="E14" s="8" t="s">
        <v>37</v>
      </c>
      <c r="F14" s="8" t="s">
        <v>38</v>
      </c>
      <c r="G14" s="10">
        <v>0</v>
      </c>
      <c r="H14" s="10">
        <v>0</v>
      </c>
      <c r="I14" s="10">
        <v>0</v>
      </c>
      <c r="J14" s="18">
        <v>0</v>
      </c>
      <c r="K14" s="10">
        <v>5</v>
      </c>
      <c r="L14" s="10">
        <v>2</v>
      </c>
      <c r="M14" s="29"/>
      <c r="N14" s="30"/>
      <c r="O14" s="30"/>
      <c r="P14" s="30"/>
      <c r="Q14" s="31"/>
      <c r="R14" s="7">
        <f t="shared" si="0"/>
        <v>7</v>
      </c>
      <c r="S14" s="10">
        <v>0</v>
      </c>
      <c r="T14" s="10">
        <v>5</v>
      </c>
      <c r="U14" s="10">
        <v>5</v>
      </c>
      <c r="V14" s="10">
        <v>0</v>
      </c>
      <c r="W14" s="10">
        <v>0</v>
      </c>
      <c r="X14" s="10">
        <v>0</v>
      </c>
      <c r="Y14" s="10">
        <v>5</v>
      </c>
      <c r="Z14" s="18">
        <v>0</v>
      </c>
      <c r="AA14" s="7">
        <f t="shared" si="1"/>
        <v>15</v>
      </c>
      <c r="AB14" s="7">
        <f t="shared" si="2"/>
        <v>22</v>
      </c>
    </row>
    <row r="15" spans="1:28" ht="47.4" customHeight="1">
      <c r="B15" s="8">
        <v>0</v>
      </c>
      <c r="C15" s="8">
        <v>646</v>
      </c>
      <c r="D15" s="8" t="s">
        <v>24</v>
      </c>
      <c r="E15" s="8" t="s">
        <v>39</v>
      </c>
      <c r="F15" s="8" t="s">
        <v>40</v>
      </c>
      <c r="G15" s="10">
        <v>0</v>
      </c>
      <c r="H15" s="10">
        <v>0</v>
      </c>
      <c r="I15" s="10">
        <v>0</v>
      </c>
      <c r="J15" s="18">
        <v>0</v>
      </c>
      <c r="K15" s="10">
        <v>5</v>
      </c>
      <c r="L15" s="10">
        <v>2</v>
      </c>
      <c r="M15" s="29"/>
      <c r="N15" s="30"/>
      <c r="O15" s="30"/>
      <c r="P15" s="30"/>
      <c r="Q15" s="31"/>
      <c r="R15" s="7">
        <f t="shared" si="0"/>
        <v>7</v>
      </c>
      <c r="S15" s="10">
        <v>0</v>
      </c>
      <c r="T15" s="10">
        <v>0</v>
      </c>
      <c r="U15" s="10">
        <v>0</v>
      </c>
      <c r="V15" s="10">
        <v>0</v>
      </c>
      <c r="W15" s="10">
        <v>0</v>
      </c>
      <c r="X15" s="10">
        <v>0</v>
      </c>
      <c r="Y15" s="10">
        <v>5</v>
      </c>
      <c r="Z15" s="18">
        <v>0</v>
      </c>
      <c r="AA15" s="7">
        <f t="shared" si="1"/>
        <v>5</v>
      </c>
      <c r="AB15" s="7">
        <f t="shared" si="2"/>
        <v>12</v>
      </c>
    </row>
    <row r="16" spans="1:28" ht="47.4" customHeight="1">
      <c r="B16" s="8">
        <v>5</v>
      </c>
      <c r="C16" s="8">
        <v>647</v>
      </c>
      <c r="D16" s="8" t="s">
        <v>25</v>
      </c>
      <c r="E16" s="8" t="s">
        <v>41</v>
      </c>
      <c r="F16" s="8" t="s">
        <v>42</v>
      </c>
      <c r="G16" s="10">
        <v>0</v>
      </c>
      <c r="H16" s="10">
        <v>0</v>
      </c>
      <c r="I16" s="10">
        <v>0</v>
      </c>
      <c r="J16" s="18">
        <v>0</v>
      </c>
      <c r="K16" s="10">
        <v>5</v>
      </c>
      <c r="L16" s="10">
        <v>2</v>
      </c>
      <c r="M16" s="29"/>
      <c r="N16" s="30"/>
      <c r="O16" s="30"/>
      <c r="P16" s="30"/>
      <c r="Q16" s="31"/>
      <c r="R16" s="7">
        <f t="shared" si="0"/>
        <v>7</v>
      </c>
      <c r="S16" s="10">
        <v>0</v>
      </c>
      <c r="T16" s="10">
        <v>0</v>
      </c>
      <c r="U16" s="10">
        <v>0</v>
      </c>
      <c r="V16" s="10">
        <v>0</v>
      </c>
      <c r="W16" s="10">
        <v>0</v>
      </c>
      <c r="X16" s="10">
        <v>0</v>
      </c>
      <c r="Y16" s="10">
        <v>5</v>
      </c>
      <c r="Z16" s="18">
        <v>0</v>
      </c>
      <c r="AA16" s="7">
        <f t="shared" si="1"/>
        <v>5</v>
      </c>
      <c r="AB16" s="7">
        <f t="shared" si="2"/>
        <v>12</v>
      </c>
    </row>
    <row r="17" spans="2:28" ht="47.4" customHeight="1">
      <c r="B17" s="8">
        <v>6</v>
      </c>
      <c r="C17" s="8">
        <v>810</v>
      </c>
      <c r="D17" s="8" t="s">
        <v>26</v>
      </c>
      <c r="E17" s="8" t="s">
        <v>43</v>
      </c>
      <c r="F17" s="8" t="s">
        <v>45</v>
      </c>
      <c r="G17" s="10">
        <v>0</v>
      </c>
      <c r="H17" s="10">
        <v>0</v>
      </c>
      <c r="I17" s="10">
        <v>0</v>
      </c>
      <c r="J17" s="18">
        <v>0</v>
      </c>
      <c r="K17" s="10">
        <v>5</v>
      </c>
      <c r="L17" s="10">
        <v>2</v>
      </c>
      <c r="M17" s="29"/>
      <c r="N17" s="30"/>
      <c r="O17" s="30"/>
      <c r="P17" s="30"/>
      <c r="Q17" s="31"/>
      <c r="R17" s="7">
        <f t="shared" si="0"/>
        <v>7</v>
      </c>
      <c r="S17" s="10">
        <v>0</v>
      </c>
      <c r="T17" s="10">
        <v>0</v>
      </c>
      <c r="U17" s="10">
        <v>0</v>
      </c>
      <c r="V17" s="10">
        <v>0</v>
      </c>
      <c r="W17" s="10">
        <v>0</v>
      </c>
      <c r="X17" s="10">
        <v>0</v>
      </c>
      <c r="Y17" s="10">
        <v>5</v>
      </c>
      <c r="Z17" s="18">
        <v>0</v>
      </c>
      <c r="AA17" s="7">
        <f t="shared" si="1"/>
        <v>5</v>
      </c>
      <c r="AB17" s="7">
        <f t="shared" si="2"/>
        <v>12</v>
      </c>
    </row>
    <row r="18" spans="2:28" ht="47.4" customHeight="1">
      <c r="B18" s="8">
        <v>7</v>
      </c>
      <c r="C18" s="8">
        <v>877</v>
      </c>
      <c r="D18" s="8" t="s">
        <v>27</v>
      </c>
      <c r="E18" s="8" t="s">
        <v>44</v>
      </c>
      <c r="F18" s="8" t="s">
        <v>46</v>
      </c>
      <c r="G18" s="10">
        <v>0</v>
      </c>
      <c r="H18" s="10">
        <v>0</v>
      </c>
      <c r="I18" s="10">
        <v>0</v>
      </c>
      <c r="J18" s="18">
        <v>0</v>
      </c>
      <c r="K18" s="10">
        <v>5</v>
      </c>
      <c r="L18" s="10">
        <v>2</v>
      </c>
      <c r="M18" s="29"/>
      <c r="N18" s="30"/>
      <c r="O18" s="30"/>
      <c r="P18" s="30"/>
      <c r="Q18" s="31"/>
      <c r="R18" s="7">
        <f t="shared" si="0"/>
        <v>7</v>
      </c>
      <c r="S18" s="10">
        <v>0</v>
      </c>
      <c r="T18" s="10">
        <v>5</v>
      </c>
      <c r="U18" s="10">
        <v>0</v>
      </c>
      <c r="V18" s="10">
        <v>0</v>
      </c>
      <c r="W18" s="10">
        <v>0</v>
      </c>
      <c r="X18" s="10">
        <v>0</v>
      </c>
      <c r="Y18" s="10">
        <v>5</v>
      </c>
      <c r="Z18" s="18">
        <v>0</v>
      </c>
      <c r="AA18" s="7">
        <f t="shared" si="1"/>
        <v>10</v>
      </c>
      <c r="AB18" s="7">
        <f t="shared" si="2"/>
        <v>17</v>
      </c>
    </row>
    <row r="19" spans="2:28" ht="47.4" customHeight="1">
      <c r="B19" s="8">
        <v>8</v>
      </c>
      <c r="C19" s="8">
        <v>889</v>
      </c>
      <c r="D19" s="8" t="s">
        <v>28</v>
      </c>
      <c r="E19" s="8" t="s">
        <v>47</v>
      </c>
      <c r="F19" s="8" t="s">
        <v>49</v>
      </c>
      <c r="G19" s="10">
        <v>0</v>
      </c>
      <c r="H19" s="10">
        <v>0</v>
      </c>
      <c r="I19" s="10">
        <v>0</v>
      </c>
      <c r="J19" s="18">
        <v>0</v>
      </c>
      <c r="K19" s="10">
        <v>5</v>
      </c>
      <c r="L19" s="10">
        <v>2</v>
      </c>
      <c r="M19" s="29"/>
      <c r="N19" s="30"/>
      <c r="O19" s="30"/>
      <c r="P19" s="30"/>
      <c r="Q19" s="31"/>
      <c r="R19" s="7">
        <f t="shared" si="0"/>
        <v>7</v>
      </c>
      <c r="S19" s="10">
        <v>0</v>
      </c>
      <c r="T19" s="10">
        <v>5</v>
      </c>
      <c r="U19" s="10">
        <v>5</v>
      </c>
      <c r="V19" s="10">
        <v>0</v>
      </c>
      <c r="W19" s="10">
        <v>0</v>
      </c>
      <c r="X19" s="10">
        <v>0</v>
      </c>
      <c r="Y19" s="10">
        <v>5</v>
      </c>
      <c r="Z19" s="18">
        <v>0</v>
      </c>
      <c r="AA19" s="7">
        <f t="shared" si="1"/>
        <v>15</v>
      </c>
      <c r="AB19" s="7">
        <f t="shared" si="2"/>
        <v>22</v>
      </c>
    </row>
    <row r="20" spans="2:28" ht="47.4" customHeight="1">
      <c r="B20" s="20">
        <v>9</v>
      </c>
      <c r="C20" s="20">
        <v>890</v>
      </c>
      <c r="D20" s="21" t="s">
        <v>29</v>
      </c>
      <c r="E20" s="21" t="s">
        <v>48</v>
      </c>
      <c r="F20" s="20" t="s">
        <v>49</v>
      </c>
      <c r="G20" s="22">
        <v>0</v>
      </c>
      <c r="H20" s="10">
        <v>0</v>
      </c>
      <c r="I20" s="10">
        <v>0</v>
      </c>
      <c r="J20" s="18">
        <v>0</v>
      </c>
      <c r="K20" s="10">
        <v>5</v>
      </c>
      <c r="L20" s="10">
        <v>2</v>
      </c>
      <c r="M20" s="29"/>
      <c r="N20" s="30"/>
      <c r="O20" s="30"/>
      <c r="P20" s="30"/>
      <c r="Q20" s="31"/>
      <c r="R20" s="7">
        <f t="shared" si="0"/>
        <v>7</v>
      </c>
      <c r="S20" s="10">
        <v>0</v>
      </c>
      <c r="T20" s="12">
        <v>5</v>
      </c>
      <c r="U20" s="12">
        <v>5</v>
      </c>
      <c r="V20" s="10">
        <v>0</v>
      </c>
      <c r="W20" s="10">
        <v>0</v>
      </c>
      <c r="X20" s="10">
        <v>0</v>
      </c>
      <c r="Y20" s="12">
        <v>5</v>
      </c>
      <c r="Z20" s="18">
        <v>0</v>
      </c>
      <c r="AA20" s="12">
        <f t="shared" si="1"/>
        <v>15</v>
      </c>
      <c r="AB20" s="7">
        <f t="shared" si="2"/>
        <v>22</v>
      </c>
    </row>
    <row r="21" spans="2:28" ht="47.4" customHeight="1">
      <c r="B21" s="20">
        <v>10</v>
      </c>
      <c r="C21" s="20">
        <v>895</v>
      </c>
      <c r="D21" s="21" t="s">
        <v>30</v>
      </c>
      <c r="E21" s="21" t="s">
        <v>50</v>
      </c>
      <c r="F21" s="21" t="s">
        <v>51</v>
      </c>
      <c r="G21" s="22">
        <v>0</v>
      </c>
      <c r="H21" s="10">
        <v>0</v>
      </c>
      <c r="I21" s="10">
        <v>0</v>
      </c>
      <c r="J21" s="18">
        <v>0</v>
      </c>
      <c r="K21" s="10">
        <v>5</v>
      </c>
      <c r="L21" s="10">
        <v>2</v>
      </c>
      <c r="M21" s="29"/>
      <c r="N21" s="30"/>
      <c r="O21" s="30"/>
      <c r="P21" s="30"/>
      <c r="Q21" s="31"/>
      <c r="R21" s="7">
        <f t="shared" si="0"/>
        <v>7</v>
      </c>
      <c r="S21" s="10">
        <v>0</v>
      </c>
      <c r="T21" s="12">
        <v>0</v>
      </c>
      <c r="U21" s="12">
        <v>0</v>
      </c>
      <c r="V21" s="10">
        <v>0</v>
      </c>
      <c r="W21" s="10">
        <v>0</v>
      </c>
      <c r="X21" s="10">
        <v>0</v>
      </c>
      <c r="Y21" s="12">
        <v>5</v>
      </c>
      <c r="Z21" s="18">
        <v>0</v>
      </c>
      <c r="AA21" s="12">
        <f t="shared" si="1"/>
        <v>5</v>
      </c>
      <c r="AB21" s="7">
        <f t="shared" si="2"/>
        <v>12</v>
      </c>
    </row>
    <row r="22" spans="2:28" ht="47.4" customHeight="1">
      <c r="B22" s="8">
        <v>11</v>
      </c>
      <c r="C22" s="8">
        <v>902</v>
      </c>
      <c r="D22" s="9" t="s">
        <v>31</v>
      </c>
      <c r="E22" s="9" t="s">
        <v>53</v>
      </c>
      <c r="F22" s="9" t="s">
        <v>52</v>
      </c>
      <c r="G22" s="10">
        <v>0</v>
      </c>
      <c r="H22" s="10">
        <v>0</v>
      </c>
      <c r="I22" s="10">
        <v>0</v>
      </c>
      <c r="J22" s="18">
        <v>0</v>
      </c>
      <c r="K22" s="10">
        <v>5</v>
      </c>
      <c r="L22" s="10">
        <v>2</v>
      </c>
      <c r="M22" s="29"/>
      <c r="N22" s="30"/>
      <c r="O22" s="30"/>
      <c r="P22" s="30"/>
      <c r="Q22" s="31"/>
      <c r="R22" s="7">
        <f t="shared" si="0"/>
        <v>7</v>
      </c>
      <c r="S22" s="10">
        <v>0</v>
      </c>
      <c r="T22" s="12">
        <v>0</v>
      </c>
      <c r="U22" s="12">
        <v>0</v>
      </c>
      <c r="V22" s="10">
        <v>0</v>
      </c>
      <c r="W22" s="10">
        <v>0</v>
      </c>
      <c r="X22" s="10">
        <v>0</v>
      </c>
      <c r="Y22" s="12">
        <v>5</v>
      </c>
      <c r="Z22" s="18">
        <v>0</v>
      </c>
      <c r="AA22" s="12">
        <f t="shared" si="1"/>
        <v>5</v>
      </c>
      <c r="AB22" s="7">
        <f t="shared" si="2"/>
        <v>12</v>
      </c>
    </row>
    <row r="23" spans="2:28" ht="47.4" customHeight="1">
      <c r="B23" s="8">
        <v>12</v>
      </c>
      <c r="C23" s="8">
        <v>903</v>
      </c>
      <c r="D23" s="9" t="s">
        <v>32</v>
      </c>
      <c r="E23" s="9" t="s">
        <v>54</v>
      </c>
      <c r="F23" s="9" t="s">
        <v>55</v>
      </c>
      <c r="G23" s="10">
        <v>0</v>
      </c>
      <c r="H23" s="10">
        <v>0</v>
      </c>
      <c r="I23" s="10">
        <v>0</v>
      </c>
      <c r="J23" s="18">
        <v>0</v>
      </c>
      <c r="K23" s="10">
        <v>5</v>
      </c>
      <c r="L23" s="10">
        <v>2</v>
      </c>
      <c r="M23" s="29"/>
      <c r="N23" s="30"/>
      <c r="O23" s="30"/>
      <c r="P23" s="30"/>
      <c r="Q23" s="31"/>
      <c r="R23" s="7">
        <f t="shared" si="0"/>
        <v>7</v>
      </c>
      <c r="S23" s="10">
        <v>0</v>
      </c>
      <c r="T23" s="12">
        <v>5</v>
      </c>
      <c r="U23" s="12">
        <v>5</v>
      </c>
      <c r="V23" s="10">
        <v>0</v>
      </c>
      <c r="W23" s="10">
        <v>0</v>
      </c>
      <c r="X23" s="12">
        <v>0</v>
      </c>
      <c r="Y23" s="12">
        <v>5</v>
      </c>
      <c r="Z23" s="18">
        <v>0</v>
      </c>
      <c r="AA23" s="12">
        <f t="shared" si="1"/>
        <v>15</v>
      </c>
      <c r="AB23" s="7">
        <f t="shared" si="2"/>
        <v>22</v>
      </c>
    </row>
    <row r="24" spans="2:28" ht="47.4" customHeight="1">
      <c r="B24" s="8">
        <v>13</v>
      </c>
      <c r="C24" s="8">
        <v>904</v>
      </c>
      <c r="D24" s="9" t="s">
        <v>33</v>
      </c>
      <c r="E24" s="9" t="s">
        <v>56</v>
      </c>
      <c r="F24" s="9" t="s">
        <v>55</v>
      </c>
      <c r="G24" s="10">
        <v>0</v>
      </c>
      <c r="H24" s="10">
        <v>0</v>
      </c>
      <c r="I24" s="10">
        <v>0</v>
      </c>
      <c r="J24" s="18">
        <v>0</v>
      </c>
      <c r="K24" s="10">
        <v>5</v>
      </c>
      <c r="L24" s="10">
        <v>2</v>
      </c>
      <c r="M24" s="32"/>
      <c r="N24" s="33"/>
      <c r="O24" s="33"/>
      <c r="P24" s="33"/>
      <c r="Q24" s="34"/>
      <c r="R24" s="7">
        <f t="shared" si="0"/>
        <v>7</v>
      </c>
      <c r="S24" s="10">
        <v>0</v>
      </c>
      <c r="T24" s="12">
        <v>5</v>
      </c>
      <c r="U24" s="12">
        <v>5</v>
      </c>
      <c r="V24" s="10">
        <v>0</v>
      </c>
      <c r="W24" s="10">
        <v>0</v>
      </c>
      <c r="X24" s="12">
        <v>0</v>
      </c>
      <c r="Y24" s="12">
        <v>5</v>
      </c>
      <c r="Z24" s="18">
        <v>0</v>
      </c>
      <c r="AA24" s="12">
        <f t="shared" si="1"/>
        <v>15</v>
      </c>
      <c r="AB24" s="7">
        <f t="shared" si="2"/>
        <v>22</v>
      </c>
    </row>
    <row r="25" spans="2:28" ht="14.25" customHeight="1">
      <c r="D25" s="24" t="s">
        <v>74</v>
      </c>
    </row>
    <row r="26" spans="2:28" ht="14.25" customHeight="1">
      <c r="D26" s="25" t="s">
        <v>75</v>
      </c>
    </row>
    <row r="27" spans="2:28" ht="14.25" customHeight="1">
      <c r="D27" s="19"/>
    </row>
    <row r="28" spans="2:28" ht="14.25" customHeight="1">
      <c r="D28" s="19"/>
    </row>
    <row r="29" spans="2:28" ht="14.25" customHeight="1">
      <c r="D29" s="19"/>
    </row>
    <row r="30" spans="2:28" ht="14.25" customHeight="1">
      <c r="D30" s="19"/>
    </row>
    <row r="31" spans="2:28" ht="14.25" customHeight="1">
      <c r="D31" s="19"/>
    </row>
    <row r="32" spans="2:28" ht="14.25" customHeight="1">
      <c r="D32" s="19"/>
    </row>
    <row r="33" spans="4:4" ht="14.25" customHeight="1">
      <c r="D33" s="19"/>
    </row>
    <row r="34" spans="4:4" ht="14.25" customHeight="1">
      <c r="D34" s="19"/>
    </row>
    <row r="35" spans="4:4" ht="14.25" customHeight="1">
      <c r="D35" s="19"/>
    </row>
    <row r="36" spans="4:4" ht="14.25" customHeight="1">
      <c r="D36" s="19"/>
    </row>
    <row r="37" spans="4:4" ht="14.25" customHeight="1">
      <c r="D37" s="19"/>
    </row>
    <row r="38" spans="4:4" ht="14.25" customHeight="1">
      <c r="D38" s="19"/>
    </row>
    <row r="39" spans="4:4" ht="14.25" customHeight="1"/>
    <row r="40" spans="4:4" ht="14.25" customHeight="1"/>
    <row r="41" spans="4:4" ht="14.25" customHeight="1"/>
    <row r="42" spans="4:4" ht="14.25" customHeight="1"/>
    <row r="43" spans="4:4" ht="14.25" customHeight="1"/>
    <row r="44" spans="4:4" ht="14.25" customHeight="1"/>
    <row r="45" spans="4:4" ht="14.25" customHeight="1"/>
    <row r="46" spans="4:4" ht="14.25" customHeight="1"/>
    <row r="47" spans="4:4" ht="14.25" customHeight="1"/>
    <row r="48" spans="4:4"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sheetData>
  <mergeCells count="15">
    <mergeCell ref="M12:Q24"/>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29"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2025-11-19T15:55:01Z</cp:lastPrinted>
  <dcterms:created xsi:type="dcterms:W3CDTF">2016-06-03T11:55:31Z</dcterms:created>
  <dcterms:modified xsi:type="dcterms:W3CDTF">2025-11-19T17:13:29Z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